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тмц!$A$1:$AA$27</definedName>
  </definedNames>
  <calcPr calcId="145621" refMode="R1C1"/>
</workbook>
</file>

<file path=xl/calcChain.xml><?xml version="1.0" encoding="utf-8"?>
<calcChain xmlns="http://schemas.openxmlformats.org/spreadsheetml/2006/main">
  <c r="Z20" i="4" l="1"/>
  <c r="L20" i="4"/>
  <c r="Z19" i="4"/>
  <c r="Z18" i="4"/>
  <c r="Z17" i="4"/>
  <c r="Z16" i="4"/>
  <c r="Z15" i="4"/>
  <c r="Z14" i="4"/>
  <c r="Z13" i="4"/>
  <c r="L19" i="4"/>
  <c r="Z11" i="4"/>
  <c r="Z10" i="4"/>
  <c r="Z9" i="4"/>
  <c r="Z8" i="4"/>
  <c r="Z7" i="4"/>
  <c r="L11" i="4"/>
</calcChain>
</file>

<file path=xl/sharedStrings.xml><?xml version="1.0" encoding="utf-8"?>
<sst xmlns="http://schemas.openxmlformats.org/spreadsheetml/2006/main" count="139" uniqueCount="82">
  <si>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</si>
  <si>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</si>
  <si>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</si>
  <si>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</si>
  <si>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</si>
  <si>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</si>
  <si>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</si>
  <si>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</si>
  <si>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</si>
  <si>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</si>
  <si>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</si>
  <si>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</si>
  <si>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</si>
  <si>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</si>
  <si>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</si>
  <si>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</si>
  <si>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</si>
  <si>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</si>
  <si>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</si>
  <si>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</si>
  <si>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</si>
  <si>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</si>
  <si>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</si>
  <si>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</si>
  <si>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</si>
  <si>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</si>
  <si>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</si>
  <si>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</si>
  <si>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</si>
  <si>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</si>
  <si>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</si>
  <si>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</si>
  <si>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</si>
  <si>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</si>
  <si>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</si>
  <si>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</si>
  <si>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</si>
  <si>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</si>
  <si>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</si>
  <si>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</si>
  <si>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</si>
  <si>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</si>
  <si>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</si>
  <si>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ОЛ</t>
  </si>
  <si>
    <t>ТКС-К-071-19</t>
  </si>
  <si>
    <t>Лот №1</t>
  </si>
  <si>
    <t>Итого лот №1:</t>
  </si>
  <si>
    <t>Лот №2</t>
  </si>
  <si>
    <t>392000, г. Тамбов, ул. Тулиновская, 2</t>
  </si>
  <si>
    <t>Итого лот №2</t>
  </si>
  <si>
    <t>ДМ000048</t>
  </si>
  <si>
    <t>ДМ000052</t>
  </si>
  <si>
    <t>ДМ000059</t>
  </si>
  <si>
    <t>ДМ000175</t>
  </si>
  <si>
    <t>27.11.43.000</t>
  </si>
  <si>
    <t>27.11.13</t>
  </si>
  <si>
    <t>Трансформатор напряжения НТМИ-10-66 640ВА 3ф.5-стержнев</t>
  </si>
  <si>
    <t>Трансформатор напряжения НТМИ-6,66 (6000)</t>
  </si>
  <si>
    <t>Трансформатор напряжения НАМИ-10-95 УХЛ2 6/0,1 кВ</t>
  </si>
  <si>
    <t>Трансформатор напряжения ЗНОЛ.06-10У3</t>
  </si>
  <si>
    <t>ГОСТ 1983-67/ОЛ</t>
  </si>
  <si>
    <t>ГОСТ 15150-69/ОЛ</t>
  </si>
  <si>
    <t>ТУ 16-671.159-87ОЛ</t>
  </si>
  <si>
    <t>Февраль 2020 г.</t>
  </si>
  <si>
    <t>ДМ000033</t>
  </si>
  <si>
    <t>ДМ000037</t>
  </si>
  <si>
    <t>ДМ000066</t>
  </si>
  <si>
    <t>ДМ000114</t>
  </si>
  <si>
    <t>ДМ000115</t>
  </si>
  <si>
    <t>ДМ000116</t>
  </si>
  <si>
    <t>27.11.41.000</t>
  </si>
  <si>
    <t>Трансформатор тока ТПЛ 150/5</t>
  </si>
  <si>
    <t>согласно опросного листа</t>
  </si>
  <si>
    <t>Трансформатор тока ТПЛ-10С 200/5, 0,5S</t>
  </si>
  <si>
    <t>ТУ 16 - 2003 ОГГ.671 224.035ТУ</t>
  </si>
  <si>
    <t>Трансформатор тока ТПЛ-10-0,5S-400/5 А-У3</t>
  </si>
  <si>
    <t>Трансформатор тока ТОЛ-СВЭЛ-10-1 УХЛ2 300/5</t>
  </si>
  <si>
    <t>0ЭТ.591.004 ТУ</t>
  </si>
  <si>
    <t>Трансформатор тока ТОЛ-СВЭЛ-10-1 УХЛ2 100/5</t>
  </si>
  <si>
    <t>Трансформатор тока – 150/5 0,5s</t>
  </si>
  <si>
    <t>ИТОГО по лотам:</t>
  </si>
  <si>
    <t>Товар поставляется новый, не бывший в употреблении.
Дата изготовления Товара  - не ранее 3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</si>
</sst>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s>
  <cellStyleXfs count="2">
    <xf numFmtId="0" fontId="0" fillId="0" borderId="0" applyNumberFormat="0" applyFill="0" applyBorder="0" applyAlignment="0" applyProtection="0"/>
    <xf numFmtId="0" fontId="5" fillId="0" borderId="0"/>
  </cellStyleXfs>
  <cellXfs count="9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0" fillId="0" borderId="1" xfId="0" applyFont="1" applyBorder="1" applyAlignment="1">
      <alignment horizontal="left"/>
    </xf>
    <xf numFmtId="0" fontId="7" fillId="2" borderId="6" xfId="0" applyNumberFormat="1" applyFont="1" applyFill="1" applyBorder="1" applyAlignment="1" applyProtection="1">
      <alignment horizontal="center" vertical="center" wrapText="1"/>
    </xf>
    <xf numFmtId="3" fontId="2" fillId="0" borderId="2"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left"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textRotation="90" wrapText="1"/>
    </xf>
    <xf numFmtId="0" fontId="2" fillId="2" borderId="5" xfId="0" applyNumberFormat="1" applyFont="1" applyFill="1" applyBorder="1" applyAlignment="1" applyProtection="1">
      <alignment horizontal="center" vertical="center" textRotation="90" wrapText="1"/>
    </xf>
    <xf numFmtId="0" fontId="2" fillId="2" borderId="9" xfId="0" applyNumberFormat="1" applyFont="1" applyFill="1" applyBorder="1" applyAlignment="1" applyProtection="1">
      <alignment horizontal="center" vertical="center" textRotation="90" wrapText="1"/>
    </xf>
    <xf numFmtId="0" fontId="0" fillId="0" borderId="10" xfId="0" applyBorder="1" applyAlignment="1">
      <alignment horizontal="left" vertical="center" wrapText="1"/>
    </xf>
    <xf numFmtId="0" fontId="0" fillId="0" borderId="4" xfId="0" applyFont="1" applyBorder="1" applyAlignment="1">
      <alignment horizontal="center" vertical="center" wrapText="1"/>
    </xf>
    <xf numFmtId="0" fontId="2" fillId="2" borderId="3" xfId="0" applyNumberFormat="1" applyFont="1" applyFill="1" applyBorder="1" applyAlignment="1" applyProtection="1">
      <alignment horizontal="center" vertical="center" textRotation="90" wrapText="1"/>
    </xf>
    <xf numFmtId="0" fontId="2" fillId="2" borderId="12"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textRotation="90" wrapText="1"/>
    </xf>
    <xf numFmtId="0" fontId="7" fillId="2"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164" fontId="0" fillId="0" borderId="10" xfId="0" applyNumberFormat="1" applyBorder="1" applyAlignment="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13" xfId="0" applyNumberFormat="1" applyFont="1" applyFill="1" applyBorder="1" applyAlignment="1" applyProtection="1">
      <alignment horizontal="center" vertical="center" wrapText="1"/>
    </xf>
    <xf numFmtId="0" fontId="2" fillId="2" borderId="1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center" vertical="center" textRotation="90" wrapText="1"/>
    </xf>
    <xf numFmtId="0" fontId="2" fillId="2" borderId="0"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right" vertical="center" wrapText="1"/>
    </xf>
    <xf numFmtId="0" fontId="2" fillId="2" borderId="13" xfId="0" applyNumberFormat="1" applyFont="1" applyFill="1" applyBorder="1" applyAlignment="1" applyProtection="1">
      <alignment horizontal="right" vertical="center" wrapText="1"/>
    </xf>
    <xf numFmtId="0" fontId="1" fillId="0" borderId="10" xfId="0" applyFont="1" applyBorder="1" applyAlignment="1">
      <alignment horizontal="center" vertical="center" wrapText="1"/>
    </xf>
    <xf numFmtId="0" fontId="0" fillId="0" borderId="15" xfId="0" applyNumberFormat="1" applyFont="1" applyBorder="1" applyAlignment="1">
      <alignment horizontal="center" vertical="center"/>
    </xf>
    <xf numFmtId="0" fontId="0" fillId="0" borderId="13" xfId="0" applyNumberFormat="1" applyFont="1" applyBorder="1" applyAlignment="1">
      <alignment horizontal="center" vertical="center"/>
    </xf>
    <xf numFmtId="0" fontId="0" fillId="0" borderId="16" xfId="0" applyNumberFormat="1" applyFont="1" applyBorder="1" applyAlignment="1">
      <alignment horizontal="center" vertical="center"/>
    </xf>
    <xf numFmtId="0" fontId="1" fillId="0" borderId="7" xfId="0" applyFont="1" applyBorder="1" applyAlignment="1">
      <alignment horizontal="left" vertical="center"/>
    </xf>
    <xf numFmtId="0" fontId="1" fillId="0" borderId="18" xfId="0" applyFont="1" applyBorder="1" applyAlignment="1">
      <alignment horizontal="center" vertical="center" wrapText="1"/>
    </xf>
    <xf numFmtId="1" fontId="0" fillId="0" borderId="7" xfId="0" applyNumberFormat="1" applyBorder="1" applyAlignment="1">
      <alignment horizontal="center" vertical="center"/>
    </xf>
    <xf numFmtId="0" fontId="0" fillId="0" borderId="17" xfId="0" applyBorder="1" applyAlignment="1">
      <alignment horizontal="center" vertical="center"/>
    </xf>
    <xf numFmtId="2" fontId="2" fillId="2" borderId="1" xfId="0" applyNumberFormat="1" applyFont="1" applyFill="1" applyBorder="1" applyAlignment="1" applyProtection="1">
      <alignment horizontal="center" vertical="center" textRotation="90" wrapText="1"/>
    </xf>
    <xf numFmtId="1" fontId="2" fillId="2" borderId="1" xfId="0" applyNumberFormat="1" applyFont="1" applyFill="1" applyBorder="1" applyAlignment="1" applyProtection="1">
      <alignment horizontal="center" vertical="center" wrapText="1"/>
    </xf>
    <xf numFmtId="0" fontId="0" fillId="0" borderId="7" xfId="0" applyBorder="1" applyAlignment="1">
      <alignment horizontal="center" vertical="center"/>
    </xf>
    <xf numFmtId="0" fontId="7" fillId="2" borderId="2" xfId="0" applyNumberFormat="1" applyFont="1" applyFill="1" applyBorder="1" applyAlignment="1" applyProtection="1">
      <alignment horizontal="center" vertical="center" wrapText="1"/>
    </xf>
    <xf numFmtId="4" fontId="0" fillId="0" borderId="17" xfId="0" applyNumberFormat="1" applyBorder="1" applyAlignment="1">
      <alignment horizontal="center" vertical="center"/>
    </xf>
    <xf numFmtId="0" fontId="0" fillId="0" borderId="7" xfId="0" applyFill="1" applyBorder="1" applyAlignment="1">
      <alignment horizontal="left" vertical="center" wrapText="1"/>
    </xf>
    <xf numFmtId="0" fontId="0" fillId="0" borderId="7" xfId="0" applyFill="1" applyBorder="1" applyAlignment="1">
      <alignment horizontal="left" vertical="center"/>
    </xf>
    <xf numFmtId="0" fontId="0" fillId="0" borderId="7" xfId="0" applyFill="1" applyBorder="1" applyAlignment="1">
      <alignment horizontal="center" vertical="center"/>
    </xf>
    <xf numFmtId="1" fontId="0" fillId="0" borderId="7" xfId="0" applyNumberFormat="1" applyFill="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13" xfId="0" applyNumberFormat="1" applyFont="1" applyFill="1" applyBorder="1" applyAlignment="1" applyProtection="1">
      <alignment horizontal="center" vertical="center" wrapText="1"/>
    </xf>
    <xf numFmtId="4" fontId="2" fillId="0" borderId="14"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vertical="center" wrapText="1"/>
    </xf>
    <xf numFmtId="0" fontId="0" fillId="0" borderId="10" xfId="0" applyBorder="1" applyAlignment="1">
      <alignment horizontal="center" vertical="center"/>
    </xf>
    <xf numFmtId="0" fontId="1" fillId="0" borderId="10" xfId="0" applyFont="1" applyBorder="1" applyAlignment="1">
      <alignment horizontal="left" vertical="center"/>
    </xf>
    <xf numFmtId="0" fontId="0" fillId="0" borderId="19" xfId="0" applyBorder="1" applyAlignment="1">
      <alignment horizontal="center" vertical="center"/>
    </xf>
    <xf numFmtId="0" fontId="1" fillId="0" borderId="4" xfId="0" applyFont="1" applyBorder="1" applyAlignment="1">
      <alignment horizontal="center" vertical="center" wrapText="1"/>
    </xf>
    <xf numFmtId="1" fontId="0" fillId="0" borderId="10" xfId="0" applyNumberFormat="1" applyBorder="1" applyAlignment="1">
      <alignment horizontal="center" vertical="center"/>
    </xf>
    <xf numFmtId="0" fontId="2" fillId="2" borderId="6" xfId="0" applyNumberFormat="1" applyFont="1" applyFill="1" applyBorder="1" applyAlignment="1" applyProtection="1">
      <alignment vertical="center" wrapText="1"/>
    </xf>
    <xf numFmtId="0" fontId="0" fillId="0" borderId="20" xfId="0" applyBorder="1" applyAlignment="1">
      <alignment horizontal="center" vertical="center"/>
    </xf>
    <xf numFmtId="0" fontId="0" fillId="0" borderId="20" xfId="0" applyBorder="1" applyAlignment="1">
      <alignment horizontal="left" vertical="center" wrapText="1"/>
    </xf>
    <xf numFmtId="0" fontId="1" fillId="0" borderId="20" xfId="0" applyFont="1" applyBorder="1" applyAlignment="1">
      <alignment horizontal="left" vertical="center"/>
    </xf>
    <xf numFmtId="0" fontId="0" fillId="0" borderId="21" xfId="0" applyBorder="1" applyAlignment="1">
      <alignment horizontal="center" vertical="center"/>
    </xf>
    <xf numFmtId="0" fontId="0"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2" fillId="2" borderId="14" xfId="0" applyNumberFormat="1" applyFont="1" applyFill="1" applyBorder="1" applyAlignment="1" applyProtection="1">
      <alignment horizontal="right" vertical="center" wrapText="1"/>
    </xf>
    <xf numFmtId="0" fontId="0" fillId="0" borderId="10" xfId="0" applyFill="1" applyBorder="1" applyAlignment="1">
      <alignment horizontal="left" vertical="center" wrapText="1"/>
    </xf>
    <xf numFmtId="0" fontId="0" fillId="0" borderId="10" xfId="0" applyFill="1" applyBorder="1" applyAlignment="1">
      <alignment horizontal="left" vertical="center"/>
    </xf>
    <xf numFmtId="0" fontId="0" fillId="0" borderId="10" xfId="0" applyFill="1" applyBorder="1" applyAlignment="1">
      <alignment horizontal="center" vertical="center"/>
    </xf>
    <xf numFmtId="1" fontId="0" fillId="0" borderId="10" xfId="0" applyNumberFormat="1" applyFill="1" applyBorder="1" applyAlignment="1">
      <alignment horizontal="center" vertical="center"/>
    </xf>
    <xf numFmtId="0" fontId="2" fillId="0" borderId="2" xfId="0" applyNumberFormat="1" applyFont="1" applyFill="1" applyBorder="1" applyAlignment="1" applyProtection="1">
      <alignment horizontal="right" vertical="center" wrapText="1"/>
    </xf>
    <xf numFmtId="0" fontId="2" fillId="0" borderId="13" xfId="0" applyNumberFormat="1" applyFont="1" applyFill="1" applyBorder="1" applyAlignment="1" applyProtection="1">
      <alignment horizontal="right" vertical="center" wrapText="1"/>
    </xf>
    <xf numFmtId="0" fontId="2" fillId="0" borderId="14"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vertical="center" wrapText="1"/>
    </xf>
    <xf numFmtId="1" fontId="0" fillId="0" borderId="18" xfId="0" applyNumberFormat="1" applyBorder="1" applyAlignment="1">
      <alignment horizontal="center" vertical="center" wrapText="1"/>
    </xf>
    <xf numFmtId="0" fontId="0" fillId="0" borderId="20" xfId="0" applyFill="1" applyBorder="1" applyAlignment="1">
      <alignment horizontal="left" vertical="center" wrapText="1"/>
    </xf>
    <xf numFmtId="0" fontId="0" fillId="0" borderId="20" xfId="0" applyFill="1" applyBorder="1" applyAlignment="1">
      <alignment horizontal="left" vertical="center"/>
    </xf>
    <xf numFmtId="0" fontId="0" fillId="0" borderId="20" xfId="0" applyFill="1" applyBorder="1" applyAlignment="1">
      <alignment horizontal="center" vertical="center"/>
    </xf>
    <xf numFmtId="0" fontId="0" fillId="0" borderId="12" xfId="0" applyFont="1" applyBorder="1" applyAlignment="1">
      <alignment horizontal="center" vertical="center" wrapText="1"/>
    </xf>
    <xf numFmtId="0" fontId="1" fillId="0" borderId="23" xfId="0" applyFont="1" applyBorder="1" applyAlignment="1">
      <alignment horizontal="center" vertical="center" wrapText="1"/>
    </xf>
    <xf numFmtId="0" fontId="2" fillId="2"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tabSelected="1" view="pageBreakPreview" topLeftCell="A4" zoomScale="70" zoomScaleNormal="86" zoomScaleSheetLayoutView="70" workbookViewId="0">
      <selection activeCell="N13" sqref="N13:N1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31" ht="18.75" customHeight="1" x14ac:dyDescent="0.2">
      <c r="AA1" s="9" t="s">
        <v>23</v>
      </c>
    </row>
    <row r="2" spans="1:31" ht="42.75" customHeight="1" x14ac:dyDescent="0.2">
      <c r="A2" s="8" t="s">
        <v>24</v>
      </c>
      <c r="B2" s="8"/>
      <c r="C2" s="6"/>
      <c r="D2" s="6"/>
      <c r="E2" s="6"/>
      <c r="F2" s="6"/>
      <c r="G2" s="6"/>
      <c r="H2" s="6"/>
      <c r="I2" s="6"/>
      <c r="J2" s="6"/>
      <c r="K2" s="6"/>
      <c r="L2" s="6"/>
      <c r="M2" s="6"/>
      <c r="N2" s="6"/>
      <c r="O2" s="6"/>
      <c r="P2" s="6"/>
      <c r="Q2" s="6"/>
      <c r="R2" s="6"/>
      <c r="S2" s="6"/>
      <c r="T2" s="6"/>
      <c r="U2" s="6"/>
      <c r="V2" s="6"/>
      <c r="W2" s="6"/>
      <c r="X2" s="6"/>
      <c r="Y2" s="6"/>
      <c r="Z2" s="6"/>
      <c r="AA2" s="6"/>
    </row>
    <row r="3" spans="1:31" ht="25.5" customHeight="1" x14ac:dyDescent="0.2">
      <c r="A3" s="7" t="s">
        <v>20</v>
      </c>
      <c r="B3" s="7"/>
      <c r="C3" s="6"/>
      <c r="D3" s="6"/>
      <c r="E3" s="25" t="s">
        <v>44</v>
      </c>
      <c r="F3" s="25"/>
      <c r="G3" s="25"/>
      <c r="H3" s="25"/>
      <c r="I3" s="25"/>
      <c r="J3" s="25"/>
      <c r="K3" s="25"/>
      <c r="L3" s="25"/>
      <c r="M3" s="6"/>
      <c r="N3" s="6"/>
      <c r="O3" s="6"/>
      <c r="P3" s="6"/>
      <c r="Q3" s="6"/>
      <c r="R3" s="6"/>
      <c r="S3" s="6"/>
      <c r="T3" s="6"/>
      <c r="U3" s="6"/>
      <c r="V3" s="6"/>
      <c r="W3" s="6"/>
      <c r="X3" s="6"/>
      <c r="Y3" s="6"/>
      <c r="Z3" s="6"/>
      <c r="AA3" s="6"/>
    </row>
    <row r="4" spans="1:31" ht="36" customHeight="1" x14ac:dyDescent="0.2">
      <c r="M4" s="28" t="s">
        <v>8</v>
      </c>
      <c r="N4" s="28"/>
      <c r="O4" s="28"/>
      <c r="P4" s="28"/>
      <c r="Q4" s="28"/>
      <c r="R4" s="28"/>
      <c r="S4" s="28"/>
      <c r="T4" s="28"/>
      <c r="U4" s="28"/>
      <c r="V4" s="28"/>
      <c r="W4" s="28"/>
      <c r="X4" s="28"/>
      <c r="Y4" s="29" t="s">
        <v>39</v>
      </c>
      <c r="Z4" s="29" t="s">
        <v>38</v>
      </c>
      <c r="AA4" s="26" t="s">
        <v>21</v>
      </c>
    </row>
    <row r="5" spans="1:31" ht="96.75" customHeight="1" x14ac:dyDescent="0.2">
      <c r="A5" s="3" t="s">
        <v>25</v>
      </c>
      <c r="B5" s="3" t="s">
        <v>26</v>
      </c>
      <c r="C5" s="2" t="s">
        <v>36</v>
      </c>
      <c r="D5" s="2" t="s">
        <v>37</v>
      </c>
      <c r="E5" s="2" t="s">
        <v>5</v>
      </c>
      <c r="F5" s="2" t="s">
        <v>1</v>
      </c>
      <c r="G5" s="2" t="s">
        <v>0</v>
      </c>
      <c r="H5" s="2" t="s">
        <v>6</v>
      </c>
      <c r="I5" s="2" t="s">
        <v>3</v>
      </c>
      <c r="J5" s="2" t="s">
        <v>7</v>
      </c>
      <c r="K5" s="2" t="s">
        <v>4</v>
      </c>
      <c r="L5" s="2" t="s">
        <v>2</v>
      </c>
      <c r="M5" s="3" t="s">
        <v>9</v>
      </c>
      <c r="N5" s="58" t="s">
        <v>63</v>
      </c>
      <c r="O5" s="3" t="s">
        <v>10</v>
      </c>
      <c r="P5" s="3" t="s">
        <v>11</v>
      </c>
      <c r="Q5" s="3" t="s">
        <v>12</v>
      </c>
      <c r="R5" s="3" t="s">
        <v>13</v>
      </c>
      <c r="S5" s="3" t="s">
        <v>14</v>
      </c>
      <c r="T5" s="3" t="s">
        <v>15</v>
      </c>
      <c r="U5" s="3" t="s">
        <v>16</v>
      </c>
      <c r="V5" s="3" t="s">
        <v>17</v>
      </c>
      <c r="W5" s="3" t="s">
        <v>18</v>
      </c>
      <c r="X5" s="4" t="s">
        <v>19</v>
      </c>
      <c r="Y5" s="30"/>
      <c r="Z5" s="30"/>
      <c r="AA5" s="27"/>
    </row>
    <row r="6" spans="1:31" ht="51.75" customHeight="1" x14ac:dyDescent="0.2">
      <c r="A6" s="70"/>
      <c r="B6" s="28" t="s">
        <v>45</v>
      </c>
      <c r="C6" s="28"/>
      <c r="D6" s="28"/>
      <c r="E6" s="28"/>
      <c r="F6" s="28"/>
      <c r="G6" s="28"/>
      <c r="H6" s="28"/>
      <c r="I6" s="28"/>
      <c r="J6" s="28"/>
      <c r="K6" s="28"/>
      <c r="L6" s="28"/>
      <c r="M6" s="36"/>
      <c r="N6" s="36"/>
      <c r="O6" s="36"/>
      <c r="P6" s="3"/>
      <c r="Q6" s="3"/>
      <c r="R6" s="3"/>
      <c r="S6" s="3"/>
      <c r="T6" s="3"/>
      <c r="U6" s="3"/>
      <c r="V6" s="3"/>
      <c r="W6" s="3"/>
      <c r="X6" s="4"/>
      <c r="Y6" s="61"/>
      <c r="Z6" s="39"/>
      <c r="AA6" s="37"/>
    </row>
    <row r="7" spans="1:31" ht="51.75" customHeight="1" x14ac:dyDescent="0.2">
      <c r="A7" s="19">
        <v>1</v>
      </c>
      <c r="B7" s="18">
        <v>1</v>
      </c>
      <c r="C7" s="71" t="s">
        <v>54</v>
      </c>
      <c r="D7" s="71" t="s">
        <v>55</v>
      </c>
      <c r="E7" s="71" t="s">
        <v>50</v>
      </c>
      <c r="F7" s="34" t="s">
        <v>56</v>
      </c>
      <c r="G7" s="72" t="s">
        <v>60</v>
      </c>
      <c r="H7" s="73" t="s">
        <v>42</v>
      </c>
      <c r="I7" s="35" t="s">
        <v>41</v>
      </c>
      <c r="J7" s="35" t="s">
        <v>41</v>
      </c>
      <c r="K7" s="74" t="s">
        <v>48</v>
      </c>
      <c r="L7" s="75">
        <v>2</v>
      </c>
      <c r="M7" s="36"/>
      <c r="N7" s="56">
        <v>2</v>
      </c>
      <c r="O7" s="36"/>
      <c r="P7" s="3"/>
      <c r="Q7" s="3"/>
      <c r="R7" s="3"/>
      <c r="S7" s="3"/>
      <c r="T7" s="3"/>
      <c r="U7" s="3"/>
      <c r="V7" s="3"/>
      <c r="W7" s="3"/>
      <c r="X7" s="4"/>
      <c r="Y7" s="57">
        <v>30250</v>
      </c>
      <c r="Z7" s="39">
        <f>Y7*L7</f>
        <v>60500</v>
      </c>
      <c r="AA7" s="37"/>
    </row>
    <row r="8" spans="1:31" ht="51.75" customHeight="1" x14ac:dyDescent="0.2">
      <c r="A8" s="19">
        <v>2</v>
      </c>
      <c r="B8" s="19">
        <v>1</v>
      </c>
      <c r="C8" s="60" t="s">
        <v>54</v>
      </c>
      <c r="D8" s="60" t="s">
        <v>55</v>
      </c>
      <c r="E8" s="60" t="s">
        <v>51</v>
      </c>
      <c r="F8" s="20" t="s">
        <v>57</v>
      </c>
      <c r="G8" s="54" t="s">
        <v>61</v>
      </c>
      <c r="H8" s="57" t="s">
        <v>42</v>
      </c>
      <c r="I8" s="12" t="s">
        <v>41</v>
      </c>
      <c r="J8" s="12" t="s">
        <v>41</v>
      </c>
      <c r="K8" s="55" t="s">
        <v>48</v>
      </c>
      <c r="L8" s="56">
        <v>3</v>
      </c>
      <c r="M8" s="36"/>
      <c r="N8" s="56">
        <v>3</v>
      </c>
      <c r="O8" s="36"/>
      <c r="P8" s="3"/>
      <c r="Q8" s="3"/>
      <c r="R8" s="3"/>
      <c r="S8" s="3"/>
      <c r="T8" s="3"/>
      <c r="U8" s="3"/>
      <c r="V8" s="3"/>
      <c r="W8" s="3"/>
      <c r="X8" s="4"/>
      <c r="Y8" s="57">
        <v>30250</v>
      </c>
      <c r="Z8" s="39">
        <f t="shared" ref="Z8:Z10" si="0">Y8*L8</f>
        <v>90750</v>
      </c>
      <c r="AA8" s="37"/>
    </row>
    <row r="9" spans="1:31" ht="51.75" customHeight="1" x14ac:dyDescent="0.2">
      <c r="A9" s="19">
        <v>3</v>
      </c>
      <c r="B9" s="19">
        <v>1</v>
      </c>
      <c r="C9" s="60" t="s">
        <v>54</v>
      </c>
      <c r="D9" s="60" t="s">
        <v>55</v>
      </c>
      <c r="E9" s="60" t="s">
        <v>52</v>
      </c>
      <c r="F9" s="20" t="s">
        <v>58</v>
      </c>
      <c r="G9" s="54" t="s">
        <v>62</v>
      </c>
      <c r="H9" s="57" t="s">
        <v>42</v>
      </c>
      <c r="I9" s="12" t="s">
        <v>41</v>
      </c>
      <c r="J9" s="12" t="s">
        <v>41</v>
      </c>
      <c r="K9" s="55" t="s">
        <v>48</v>
      </c>
      <c r="L9" s="56">
        <v>1</v>
      </c>
      <c r="M9" s="36"/>
      <c r="N9" s="56">
        <v>1</v>
      </c>
      <c r="O9" s="36"/>
      <c r="P9" s="3"/>
      <c r="Q9" s="3"/>
      <c r="R9" s="3"/>
      <c r="S9" s="3"/>
      <c r="T9" s="3"/>
      <c r="U9" s="3"/>
      <c r="V9" s="3"/>
      <c r="W9" s="3"/>
      <c r="X9" s="4"/>
      <c r="Y9" s="57">
        <v>30250</v>
      </c>
      <c r="Z9" s="39">
        <f t="shared" si="0"/>
        <v>30250</v>
      </c>
      <c r="AA9" s="37"/>
    </row>
    <row r="10" spans="1:31" ht="51.75" customHeight="1" x14ac:dyDescent="0.2">
      <c r="A10" s="19">
        <v>4</v>
      </c>
      <c r="B10" s="17">
        <v>1</v>
      </c>
      <c r="C10" s="77" t="s">
        <v>54</v>
      </c>
      <c r="D10" s="77" t="s">
        <v>55</v>
      </c>
      <c r="E10" s="77" t="s">
        <v>53</v>
      </c>
      <c r="F10" s="78" t="s">
        <v>59</v>
      </c>
      <c r="G10" s="79" t="s">
        <v>61</v>
      </c>
      <c r="H10" s="80" t="s">
        <v>42</v>
      </c>
      <c r="I10" s="81" t="s">
        <v>41</v>
      </c>
      <c r="J10" s="81" t="s">
        <v>41</v>
      </c>
      <c r="K10" s="82" t="s">
        <v>48</v>
      </c>
      <c r="L10" s="56">
        <v>6</v>
      </c>
      <c r="M10" s="3"/>
      <c r="N10" s="56">
        <v>6</v>
      </c>
      <c r="O10" s="3"/>
      <c r="P10" s="3"/>
      <c r="Q10" s="3"/>
      <c r="R10" s="3"/>
      <c r="S10" s="3"/>
      <c r="T10" s="3"/>
      <c r="U10" s="3"/>
      <c r="V10" s="3"/>
      <c r="W10" s="3"/>
      <c r="X10" s="4"/>
      <c r="Y10" s="62">
        <v>16500</v>
      </c>
      <c r="Z10" s="39">
        <f t="shared" si="0"/>
        <v>99000</v>
      </c>
      <c r="AA10" s="37"/>
    </row>
    <row r="11" spans="1:31" ht="51.75" customHeight="1" x14ac:dyDescent="0.2">
      <c r="A11" s="76"/>
      <c r="B11" s="48" t="s">
        <v>46</v>
      </c>
      <c r="C11" s="49"/>
      <c r="D11" s="49"/>
      <c r="E11" s="49"/>
      <c r="F11" s="49"/>
      <c r="G11" s="49"/>
      <c r="H11" s="49"/>
      <c r="I11" s="49"/>
      <c r="J11" s="49"/>
      <c r="K11" s="83"/>
      <c r="L11" s="59">
        <f>SUM(L7:L10)</f>
        <v>12</v>
      </c>
      <c r="M11" s="46"/>
      <c r="N11" s="47"/>
      <c r="O11" s="47"/>
      <c r="P11" s="47"/>
      <c r="Q11" s="47"/>
      <c r="R11" s="47"/>
      <c r="S11" s="47"/>
      <c r="T11" s="47"/>
      <c r="U11" s="47"/>
      <c r="V11" s="47"/>
      <c r="W11" s="47"/>
      <c r="X11" s="47"/>
      <c r="Y11" s="61"/>
      <c r="Z11" s="39">
        <f>SUM(Z7:Z10)</f>
        <v>280500</v>
      </c>
      <c r="AA11" s="37"/>
    </row>
    <row r="12" spans="1:31" ht="48" customHeight="1" x14ac:dyDescent="0.2">
      <c r="A12" s="70"/>
      <c r="B12" s="42" t="s">
        <v>47</v>
      </c>
      <c r="C12" s="43"/>
      <c r="D12" s="43"/>
      <c r="E12" s="43"/>
      <c r="F12" s="43"/>
      <c r="G12" s="43"/>
      <c r="H12" s="43"/>
      <c r="I12" s="43"/>
      <c r="J12" s="43"/>
      <c r="K12" s="43"/>
      <c r="L12" s="44"/>
      <c r="M12" s="31"/>
      <c r="N12" s="32"/>
      <c r="O12" s="32"/>
      <c r="P12" s="32"/>
      <c r="Q12" s="32"/>
      <c r="R12" s="32"/>
      <c r="S12" s="32"/>
      <c r="T12" s="32"/>
      <c r="U12" s="32"/>
      <c r="V12" s="32"/>
      <c r="W12" s="32"/>
      <c r="X12" s="33"/>
      <c r="Y12" s="61"/>
      <c r="Z12" s="39"/>
      <c r="AA12" s="37"/>
    </row>
    <row r="13" spans="1:31" s="40" customFormat="1" ht="51.75" customHeight="1" x14ac:dyDescent="0.2">
      <c r="A13" s="19">
        <v>5</v>
      </c>
      <c r="B13" s="18">
        <v>2</v>
      </c>
      <c r="C13" s="71" t="s">
        <v>54</v>
      </c>
      <c r="D13" s="71" t="s">
        <v>55</v>
      </c>
      <c r="E13" s="71" t="s">
        <v>64</v>
      </c>
      <c r="F13" s="84" t="s">
        <v>71</v>
      </c>
      <c r="G13" s="85" t="s">
        <v>72</v>
      </c>
      <c r="H13" s="86" t="s">
        <v>42</v>
      </c>
      <c r="I13" s="35" t="s">
        <v>41</v>
      </c>
      <c r="J13" s="35" t="s">
        <v>41</v>
      </c>
      <c r="K13" s="50" t="s">
        <v>48</v>
      </c>
      <c r="L13" s="87">
        <v>2</v>
      </c>
      <c r="M13" s="3"/>
      <c r="N13" s="56">
        <v>2</v>
      </c>
      <c r="O13" s="3"/>
      <c r="P13" s="3"/>
      <c r="Q13" s="3"/>
      <c r="R13" s="3"/>
      <c r="S13" s="3"/>
      <c r="T13" s="3"/>
      <c r="U13" s="3"/>
      <c r="V13" s="3"/>
      <c r="W13" s="3"/>
      <c r="X13" s="3"/>
      <c r="Y13" s="65">
        <v>25960</v>
      </c>
      <c r="Z13" s="39">
        <f>Y13*L13</f>
        <v>51920</v>
      </c>
      <c r="AA13" s="45"/>
      <c r="AB13"/>
      <c r="AC13"/>
      <c r="AD13"/>
      <c r="AE13"/>
    </row>
    <row r="14" spans="1:31" s="40" customFormat="1" ht="51.75" customHeight="1" x14ac:dyDescent="0.2">
      <c r="A14" s="19">
        <v>6</v>
      </c>
      <c r="B14" s="19">
        <v>2</v>
      </c>
      <c r="C14" s="60" t="s">
        <v>54</v>
      </c>
      <c r="D14" s="60" t="s">
        <v>55</v>
      </c>
      <c r="E14" s="60" t="s">
        <v>65</v>
      </c>
      <c r="F14" s="63" t="s">
        <v>73</v>
      </c>
      <c r="G14" s="64" t="s">
        <v>74</v>
      </c>
      <c r="H14" s="65" t="s">
        <v>42</v>
      </c>
      <c r="I14" s="35" t="s">
        <v>41</v>
      </c>
      <c r="J14" s="35" t="s">
        <v>41</v>
      </c>
      <c r="K14" s="50" t="s">
        <v>48</v>
      </c>
      <c r="L14" s="66">
        <v>4</v>
      </c>
      <c r="M14" s="3"/>
      <c r="N14" s="56">
        <v>4</v>
      </c>
      <c r="O14" s="3"/>
      <c r="P14" s="3"/>
      <c r="Q14" s="3"/>
      <c r="R14" s="3"/>
      <c r="S14" s="3"/>
      <c r="T14" s="3"/>
      <c r="U14" s="3"/>
      <c r="V14" s="3"/>
      <c r="W14" s="3"/>
      <c r="X14" s="3"/>
      <c r="Y14" s="65">
        <v>25960</v>
      </c>
      <c r="Z14" s="39">
        <f t="shared" ref="Z14:Z18" si="1">Y14*L14</f>
        <v>103840</v>
      </c>
      <c r="AA14" s="45"/>
      <c r="AB14"/>
      <c r="AC14"/>
      <c r="AD14"/>
      <c r="AE14"/>
    </row>
    <row r="15" spans="1:31" s="40" customFormat="1" ht="51.75" customHeight="1" x14ac:dyDescent="0.2">
      <c r="A15" s="19">
        <v>7</v>
      </c>
      <c r="B15" s="19">
        <v>2</v>
      </c>
      <c r="C15" s="60" t="s">
        <v>54</v>
      </c>
      <c r="D15" s="60" t="s">
        <v>55</v>
      </c>
      <c r="E15" s="60" t="s">
        <v>66</v>
      </c>
      <c r="F15" s="63" t="s">
        <v>75</v>
      </c>
      <c r="G15" s="64" t="s">
        <v>43</v>
      </c>
      <c r="H15" s="65" t="s">
        <v>42</v>
      </c>
      <c r="I15" s="35" t="s">
        <v>41</v>
      </c>
      <c r="J15" s="35" t="s">
        <v>41</v>
      </c>
      <c r="K15" s="50" t="s">
        <v>48</v>
      </c>
      <c r="L15" s="66">
        <v>6</v>
      </c>
      <c r="M15" s="3"/>
      <c r="N15" s="56">
        <v>6</v>
      </c>
      <c r="O15" s="3"/>
      <c r="P15" s="3"/>
      <c r="Q15" s="3"/>
      <c r="R15" s="3"/>
      <c r="S15" s="3"/>
      <c r="T15" s="3"/>
      <c r="U15" s="3"/>
      <c r="V15" s="3"/>
      <c r="W15" s="3"/>
      <c r="X15" s="3"/>
      <c r="Y15" s="65">
        <v>12960</v>
      </c>
      <c r="Z15" s="39">
        <f t="shared" si="1"/>
        <v>77760</v>
      </c>
      <c r="AA15" s="45"/>
      <c r="AB15"/>
      <c r="AC15"/>
      <c r="AD15"/>
      <c r="AE15"/>
    </row>
    <row r="16" spans="1:31" ht="51.75" customHeight="1" x14ac:dyDescent="0.2">
      <c r="A16" s="18">
        <v>8</v>
      </c>
      <c r="B16" s="19">
        <v>2</v>
      </c>
      <c r="C16" s="60" t="s">
        <v>54</v>
      </c>
      <c r="D16" s="60" t="s">
        <v>55</v>
      </c>
      <c r="E16" s="60" t="s">
        <v>67</v>
      </c>
      <c r="F16" s="63" t="s">
        <v>76</v>
      </c>
      <c r="G16" s="64" t="s">
        <v>77</v>
      </c>
      <c r="H16" s="65" t="s">
        <v>42</v>
      </c>
      <c r="I16" s="35" t="s">
        <v>41</v>
      </c>
      <c r="J16" s="35" t="s">
        <v>41</v>
      </c>
      <c r="K16" s="50" t="s">
        <v>48</v>
      </c>
      <c r="L16" s="66">
        <v>4</v>
      </c>
      <c r="M16" s="38"/>
      <c r="N16" s="56">
        <v>4</v>
      </c>
      <c r="O16" s="3"/>
      <c r="P16" s="3"/>
      <c r="Q16" s="3"/>
      <c r="R16" s="3"/>
      <c r="S16" s="3"/>
      <c r="T16" s="3"/>
      <c r="U16" s="3"/>
      <c r="V16" s="3"/>
      <c r="W16" s="3"/>
      <c r="X16" s="3"/>
      <c r="Y16" s="65">
        <v>25960</v>
      </c>
      <c r="Z16" s="39">
        <f t="shared" si="1"/>
        <v>103840</v>
      </c>
      <c r="AA16" s="18"/>
    </row>
    <row r="17" spans="1:27" ht="51.75" customHeight="1" x14ac:dyDescent="0.2">
      <c r="A17" s="19">
        <v>9</v>
      </c>
      <c r="B17" s="19">
        <v>2</v>
      </c>
      <c r="C17" s="60" t="s">
        <v>54</v>
      </c>
      <c r="D17" s="60" t="s">
        <v>55</v>
      </c>
      <c r="E17" s="60" t="s">
        <v>68</v>
      </c>
      <c r="F17" s="63" t="s">
        <v>78</v>
      </c>
      <c r="G17" s="64" t="s">
        <v>77</v>
      </c>
      <c r="H17" s="65" t="s">
        <v>42</v>
      </c>
      <c r="I17" s="35" t="s">
        <v>41</v>
      </c>
      <c r="J17" s="35" t="s">
        <v>41</v>
      </c>
      <c r="K17" s="50" t="s">
        <v>48</v>
      </c>
      <c r="L17" s="66">
        <v>2</v>
      </c>
      <c r="M17" s="3"/>
      <c r="N17" s="56">
        <v>2</v>
      </c>
      <c r="O17" s="3"/>
      <c r="P17" s="3"/>
      <c r="Q17" s="3"/>
      <c r="R17" s="3"/>
      <c r="S17" s="3"/>
      <c r="T17" s="3"/>
      <c r="U17" s="3"/>
      <c r="V17" s="3"/>
      <c r="W17" s="3"/>
      <c r="X17" s="3"/>
      <c r="Y17" s="65">
        <v>25960</v>
      </c>
      <c r="Z17" s="39">
        <f t="shared" si="1"/>
        <v>51920</v>
      </c>
      <c r="AA17" s="18"/>
    </row>
    <row r="18" spans="1:27" ht="51.75" customHeight="1" x14ac:dyDescent="0.2">
      <c r="A18" s="19">
        <v>10</v>
      </c>
      <c r="B18" s="17">
        <v>2</v>
      </c>
      <c r="C18" s="77" t="s">
        <v>70</v>
      </c>
      <c r="D18" s="77" t="s">
        <v>55</v>
      </c>
      <c r="E18" s="77" t="s">
        <v>69</v>
      </c>
      <c r="F18" s="93" t="s">
        <v>79</v>
      </c>
      <c r="G18" s="94" t="s">
        <v>43</v>
      </c>
      <c r="H18" s="95" t="s">
        <v>42</v>
      </c>
      <c r="I18" s="96" t="s">
        <v>41</v>
      </c>
      <c r="J18" s="96" t="s">
        <v>41</v>
      </c>
      <c r="K18" s="97" t="s">
        <v>48</v>
      </c>
      <c r="L18" s="66">
        <v>2</v>
      </c>
      <c r="M18" s="3"/>
      <c r="N18" s="56">
        <v>2</v>
      </c>
      <c r="O18" s="3"/>
      <c r="P18" s="3"/>
      <c r="Q18" s="3"/>
      <c r="R18" s="3"/>
      <c r="S18" s="3"/>
      <c r="T18" s="3"/>
      <c r="U18" s="3"/>
      <c r="V18" s="3"/>
      <c r="W18" s="3"/>
      <c r="X18" s="3"/>
      <c r="Y18" s="65">
        <v>22917</v>
      </c>
      <c r="Z18" s="39">
        <f t="shared" si="1"/>
        <v>45834</v>
      </c>
      <c r="AA18" s="18"/>
    </row>
    <row r="19" spans="1:27" ht="35.25" customHeight="1" x14ac:dyDescent="0.2">
      <c r="A19" s="76"/>
      <c r="B19" s="98" t="s">
        <v>49</v>
      </c>
      <c r="C19" s="98"/>
      <c r="D19" s="98"/>
      <c r="E19" s="98"/>
      <c r="F19" s="98"/>
      <c r="G19" s="98"/>
      <c r="H19" s="98"/>
      <c r="I19" s="98"/>
      <c r="J19" s="98"/>
      <c r="K19" s="98"/>
      <c r="L19" s="92">
        <f>SUM(L13:L18)</f>
        <v>20</v>
      </c>
      <c r="M19" s="51"/>
      <c r="N19" s="52"/>
      <c r="O19" s="52"/>
      <c r="P19" s="52"/>
      <c r="Q19" s="52"/>
      <c r="R19" s="52"/>
      <c r="S19" s="52"/>
      <c r="T19" s="52"/>
      <c r="U19" s="52"/>
      <c r="V19" s="52"/>
      <c r="W19" s="52"/>
      <c r="X19" s="53"/>
      <c r="Y19" s="41"/>
      <c r="Z19" s="14">
        <f>SUM(Z13:Z18)</f>
        <v>435114</v>
      </c>
      <c r="AA19" s="13"/>
    </row>
    <row r="20" spans="1:27" ht="62.25" customHeight="1" x14ac:dyDescent="0.2">
      <c r="A20" s="91"/>
      <c r="B20" s="88" t="s">
        <v>80</v>
      </c>
      <c r="C20" s="89"/>
      <c r="D20" s="89"/>
      <c r="E20" s="89"/>
      <c r="F20" s="89"/>
      <c r="G20" s="89"/>
      <c r="H20" s="89"/>
      <c r="I20" s="89"/>
      <c r="J20" s="89"/>
      <c r="K20" s="90"/>
      <c r="L20" s="16">
        <f>L11+L19</f>
        <v>32</v>
      </c>
      <c r="M20" s="67"/>
      <c r="N20" s="68"/>
      <c r="O20" s="68"/>
      <c r="P20" s="68"/>
      <c r="Q20" s="68"/>
      <c r="R20" s="68"/>
      <c r="S20" s="68"/>
      <c r="T20" s="68"/>
      <c r="U20" s="68"/>
      <c r="V20" s="68"/>
      <c r="W20" s="68"/>
      <c r="X20" s="69"/>
      <c r="Y20" s="5"/>
      <c r="Z20" s="15">
        <f>Z19+Z11</f>
        <v>715614</v>
      </c>
      <c r="AA20" s="5"/>
    </row>
    <row r="22" spans="1:27" ht="74.25" customHeight="1" x14ac:dyDescent="0.2">
      <c r="A22" s="23" t="s">
        <v>35</v>
      </c>
      <c r="B22" s="23"/>
      <c r="C22" s="23"/>
      <c r="D22" s="24" t="s">
        <v>22</v>
      </c>
      <c r="E22" s="24"/>
      <c r="F22" s="24"/>
      <c r="G22" s="24"/>
      <c r="H22" s="24"/>
      <c r="I22" s="24"/>
      <c r="J22" s="24"/>
      <c r="K22" s="24"/>
      <c r="L22" s="24"/>
      <c r="M22" s="24"/>
      <c r="N22" s="24"/>
      <c r="O22" s="24"/>
      <c r="P22" s="24"/>
      <c r="Q22" s="24"/>
      <c r="R22" s="24"/>
      <c r="S22" s="24"/>
      <c r="T22" s="24"/>
      <c r="U22" s="24"/>
      <c r="V22" s="24"/>
      <c r="W22" s="24"/>
      <c r="X22" s="24"/>
      <c r="Y22" s="24"/>
      <c r="Z22" s="24"/>
      <c r="AA22" s="24"/>
    </row>
    <row r="23" spans="1:27" ht="59.25" customHeight="1" x14ac:dyDescent="0.2">
      <c r="A23" s="23" t="s">
        <v>29</v>
      </c>
      <c r="B23" s="23"/>
      <c r="C23" s="23"/>
      <c r="D23" s="24" t="s">
        <v>28</v>
      </c>
      <c r="E23" s="24"/>
      <c r="F23" s="24"/>
      <c r="G23" s="24"/>
      <c r="H23" s="24"/>
      <c r="I23" s="24"/>
      <c r="J23" s="24"/>
      <c r="K23" s="24"/>
      <c r="L23" s="24"/>
      <c r="M23" s="24"/>
      <c r="N23" s="24"/>
      <c r="O23" s="24"/>
      <c r="P23" s="24"/>
      <c r="Q23" s="24"/>
      <c r="R23" s="24"/>
      <c r="S23" s="24"/>
      <c r="T23" s="24"/>
      <c r="U23" s="24"/>
      <c r="V23" s="24"/>
      <c r="W23" s="24"/>
      <c r="X23" s="24"/>
      <c r="Y23" s="24"/>
      <c r="Z23" s="24"/>
      <c r="AA23" s="24"/>
    </row>
    <row r="24" spans="1:27" ht="54" customHeight="1" x14ac:dyDescent="0.2">
      <c r="A24" s="23" t="s">
        <v>31</v>
      </c>
      <c r="B24" s="23"/>
      <c r="C24" s="23"/>
      <c r="D24" s="24" t="s">
        <v>30</v>
      </c>
      <c r="E24" s="24"/>
      <c r="F24" s="24"/>
      <c r="G24" s="24"/>
      <c r="H24" s="24"/>
      <c r="I24" s="24"/>
      <c r="J24" s="24"/>
      <c r="K24" s="24"/>
      <c r="L24" s="24"/>
      <c r="M24" s="24"/>
      <c r="N24" s="24"/>
      <c r="O24" s="24"/>
      <c r="P24" s="24"/>
      <c r="Q24" s="24"/>
      <c r="R24" s="24"/>
      <c r="S24" s="24"/>
      <c r="T24" s="24"/>
      <c r="U24" s="24"/>
      <c r="V24" s="24"/>
      <c r="W24" s="24"/>
      <c r="X24" s="24"/>
      <c r="Y24" s="24"/>
      <c r="Z24" s="24"/>
      <c r="AA24" s="24"/>
    </row>
    <row r="25" spans="1:27" ht="47.25" customHeight="1" x14ac:dyDescent="0.2">
      <c r="A25" s="23" t="s">
        <v>32</v>
      </c>
      <c r="B25" s="23"/>
      <c r="C25" s="23"/>
      <c r="D25" s="24" t="s">
        <v>27</v>
      </c>
      <c r="E25" s="24"/>
      <c r="F25" s="24"/>
      <c r="G25" s="24"/>
      <c r="H25" s="24"/>
      <c r="I25" s="24"/>
      <c r="J25" s="24"/>
      <c r="K25" s="24"/>
      <c r="L25" s="24"/>
      <c r="M25" s="24"/>
      <c r="N25" s="24"/>
      <c r="O25" s="24"/>
      <c r="P25" s="24"/>
      <c r="Q25" s="24"/>
      <c r="R25" s="24"/>
      <c r="S25" s="24"/>
      <c r="T25" s="24"/>
      <c r="U25" s="24"/>
      <c r="V25" s="24"/>
      <c r="W25" s="24"/>
      <c r="X25" s="24"/>
      <c r="Y25" s="24"/>
      <c r="Z25" s="24"/>
      <c r="AA25" s="24"/>
    </row>
    <row r="26" spans="1:27" ht="227.25" customHeight="1" x14ac:dyDescent="0.2">
      <c r="A26" s="21" t="s">
        <v>33</v>
      </c>
      <c r="B26" s="21"/>
      <c r="C26" s="21"/>
      <c r="D26" s="22" t="s">
        <v>40</v>
      </c>
      <c r="E26" s="22"/>
      <c r="F26" s="22"/>
      <c r="G26" s="22"/>
      <c r="H26" s="22"/>
      <c r="I26" s="22"/>
      <c r="J26" s="22"/>
      <c r="K26" s="22"/>
      <c r="L26" s="22"/>
      <c r="M26" s="22"/>
      <c r="N26" s="22"/>
      <c r="O26" s="22"/>
      <c r="P26" s="22"/>
      <c r="Q26" s="22"/>
      <c r="R26" s="22"/>
      <c r="S26" s="22"/>
      <c r="T26" s="22"/>
      <c r="U26" s="22"/>
      <c r="V26" s="22"/>
      <c r="W26" s="22"/>
      <c r="X26" s="22"/>
      <c r="Y26" s="22"/>
      <c r="Z26" s="22"/>
      <c r="AA26" s="22"/>
    </row>
    <row r="27" spans="1:27" ht="108.75" customHeight="1" x14ac:dyDescent="0.2">
      <c r="A27" s="21" t="s">
        <v>34</v>
      </c>
      <c r="B27" s="21"/>
      <c r="C27" s="21"/>
      <c r="D27" s="22" t="s">
        <v>81</v>
      </c>
      <c r="E27" s="22"/>
      <c r="F27" s="22"/>
      <c r="G27" s="22"/>
      <c r="H27" s="22"/>
      <c r="I27" s="22"/>
      <c r="J27" s="22"/>
      <c r="K27" s="22"/>
      <c r="L27" s="22"/>
      <c r="M27" s="22"/>
      <c r="N27" s="22"/>
      <c r="O27" s="22"/>
      <c r="P27" s="22"/>
      <c r="Q27" s="22"/>
      <c r="R27" s="22"/>
      <c r="S27" s="22"/>
      <c r="T27" s="22"/>
      <c r="U27" s="22"/>
      <c r="V27" s="22"/>
      <c r="W27" s="22"/>
      <c r="X27" s="22"/>
      <c r="Y27" s="22"/>
      <c r="Z27" s="22"/>
      <c r="AA27" s="22"/>
    </row>
    <row r="28" spans="1:27" ht="15" x14ac:dyDescent="0.25">
      <c r="C28" s="10"/>
      <c r="D28" s="10"/>
      <c r="E28" s="10"/>
      <c r="F28" s="11"/>
      <c r="G28" s="11"/>
      <c r="H28" s="11"/>
      <c r="I28" s="11"/>
    </row>
    <row r="29" spans="1:27" ht="15" x14ac:dyDescent="0.25">
      <c r="C29" s="10"/>
      <c r="D29" s="10"/>
      <c r="E29" s="10"/>
      <c r="F29" s="11"/>
      <c r="G29" s="11"/>
      <c r="H29" s="11"/>
      <c r="I29" s="11"/>
    </row>
  </sheetData>
  <mergeCells count="26">
    <mergeCell ref="M12:X12"/>
    <mergeCell ref="M20:X20"/>
    <mergeCell ref="B6:L6"/>
    <mergeCell ref="B11:K11"/>
    <mergeCell ref="B12:L12"/>
    <mergeCell ref="B19:K19"/>
    <mergeCell ref="B20:K20"/>
    <mergeCell ref="E3:L3"/>
    <mergeCell ref="AA4:AA5"/>
    <mergeCell ref="A22:C22"/>
    <mergeCell ref="A24:C24"/>
    <mergeCell ref="M4:X4"/>
    <mergeCell ref="D22:AA22"/>
    <mergeCell ref="Y4:Y5"/>
    <mergeCell ref="Z4:Z5"/>
    <mergeCell ref="M11:X11"/>
    <mergeCell ref="M19:X19"/>
    <mergeCell ref="A27:C27"/>
    <mergeCell ref="D27:AA27"/>
    <mergeCell ref="A25:C25"/>
    <mergeCell ref="A23:C23"/>
    <mergeCell ref="A26:C26"/>
    <mergeCell ref="D26:AA26"/>
    <mergeCell ref="D23:AA23"/>
    <mergeCell ref="D24:AA24"/>
    <mergeCell ref="D25:AA2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2019-10-11T11:00:31Z</dcterms:modified>
</cp:coreProperties>
</file>